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0D0F4B5-B9DB-4DD8-91FA-5A782346DC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입찰내역서" sheetId="5" r:id="rId1"/>
    <sheet name="강남" sheetId="4" r:id="rId2"/>
  </sheets>
  <definedNames>
    <definedName name="_xlnm._FilterDatabase" localSheetId="0" hidden="1">입찰내역서!#REF!</definedName>
    <definedName name="_xlnm.Print_Area" localSheetId="1">강남!$A$1:$Q$31</definedName>
    <definedName name="_xlnm.Print_Area" localSheetId="0">입찰내역서!$A$1:$G$17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4" l="1"/>
  <c r="O24" i="4" l="1"/>
  <c r="Q24" i="4" s="1"/>
  <c r="O7" i="4"/>
  <c r="Q7" i="4" s="1"/>
  <c r="O8" i="4"/>
  <c r="Q8" i="4" s="1"/>
  <c r="O9" i="4"/>
  <c r="Q9" i="4" s="1"/>
  <c r="O10" i="4"/>
  <c r="Q10" i="4" s="1"/>
  <c r="O11" i="4"/>
  <c r="Q11" i="4" s="1"/>
  <c r="O12" i="4"/>
  <c r="Q12" i="4" s="1"/>
  <c r="O13" i="4"/>
  <c r="Q13" i="4" s="1"/>
  <c r="O14" i="4"/>
  <c r="Q14" i="4" s="1"/>
  <c r="O15" i="4"/>
  <c r="Q15" i="4" s="1"/>
  <c r="O16" i="4"/>
  <c r="Q16" i="4" s="1"/>
  <c r="O17" i="4"/>
  <c r="Q17" i="4" s="1"/>
  <c r="O18" i="4"/>
  <c r="Q18" i="4" s="1"/>
  <c r="O19" i="4"/>
  <c r="Q19" i="4" s="1"/>
  <c r="O20" i="4"/>
  <c r="Q20" i="4" s="1"/>
  <c r="O21" i="4"/>
  <c r="Q21" i="4" s="1"/>
  <c r="O22" i="4"/>
  <c r="Q22" i="4" s="1"/>
  <c r="O23" i="4"/>
  <c r="Q23" i="4" s="1"/>
  <c r="O25" i="4"/>
  <c r="Q25" i="4" s="1"/>
  <c r="O26" i="4"/>
  <c r="Q26" i="4" s="1"/>
  <c r="O27" i="4"/>
  <c r="Q27" i="4" s="1"/>
  <c r="O28" i="4"/>
  <c r="Q28" i="4" s="1"/>
  <c r="O29" i="4"/>
  <c r="Q29" i="4" s="1"/>
  <c r="O30" i="4"/>
  <c r="Q30" i="4" s="1"/>
  <c r="O6" i="4"/>
  <c r="Q6" i="4" s="1"/>
  <c r="Q31" i="4" l="1"/>
  <c r="N31" i="4"/>
  <c r="M31" i="4"/>
  <c r="L31" i="4"/>
  <c r="K31" i="4"/>
  <c r="J31" i="4"/>
  <c r="I31" i="4"/>
  <c r="G31" i="4"/>
  <c r="F31" i="4"/>
  <c r="E31" i="4"/>
  <c r="D31" i="4"/>
  <c r="C31" i="4"/>
  <c r="H31" i="4" l="1"/>
  <c r="F9" i="5" l="1"/>
  <c r="O31" i="4"/>
</calcChain>
</file>

<file path=xl/sharedStrings.xml><?xml version="1.0" encoding="utf-8"?>
<sst xmlns="http://schemas.openxmlformats.org/spreadsheetml/2006/main" count="64" uniqueCount="63">
  <si>
    <t>품목</t>
    <phoneticPr fontId="5" type="noConversion"/>
  </si>
  <si>
    <t>구분</t>
    <phoneticPr fontId="5" type="noConversion"/>
  </si>
  <si>
    <t>합계</t>
    <phoneticPr fontId="3" type="noConversion"/>
  </si>
  <si>
    <t>1월</t>
    <phoneticPr fontId="3" type="noConversion"/>
  </si>
  <si>
    <t>2월</t>
    <phoneticPr fontId="3" type="noConversion"/>
  </si>
  <si>
    <t>3월</t>
    <phoneticPr fontId="3" type="noConversion"/>
  </si>
  <si>
    <t>4월</t>
    <phoneticPr fontId="3" type="noConversion"/>
  </si>
  <si>
    <t>5월</t>
    <phoneticPr fontId="3" type="noConversion"/>
  </si>
  <si>
    <t>6월</t>
    <phoneticPr fontId="3" type="noConversion"/>
  </si>
  <si>
    <t>7월</t>
    <phoneticPr fontId="3" type="noConversion"/>
  </si>
  <si>
    <t>8월</t>
    <phoneticPr fontId="3" type="noConversion"/>
  </si>
  <si>
    <t>9월</t>
    <phoneticPr fontId="3" type="noConversion"/>
  </si>
  <si>
    <t>10월</t>
    <phoneticPr fontId="3" type="noConversion"/>
  </si>
  <si>
    <t>11월</t>
    <phoneticPr fontId="3" type="noConversion"/>
  </si>
  <si>
    <t>12월</t>
    <phoneticPr fontId="3" type="noConversion"/>
  </si>
  <si>
    <t>합계
(개수)</t>
    <phoneticPr fontId="3" type="noConversion"/>
  </si>
  <si>
    <t>단가
(원)</t>
    <phoneticPr fontId="3" type="noConversion"/>
  </si>
  <si>
    <t>총금액
(원)</t>
    <phoneticPr fontId="3" type="noConversion"/>
  </si>
  <si>
    <t>품목별 입찰내역서</t>
    <phoneticPr fontId="3" type="noConversion"/>
  </si>
  <si>
    <t>구분</t>
    <phoneticPr fontId="3" type="noConversion"/>
  </si>
  <si>
    <t>번호</t>
    <phoneticPr fontId="3" type="noConversion"/>
  </si>
  <si>
    <t>물품명</t>
    <phoneticPr fontId="3" type="noConversion"/>
  </si>
  <si>
    <t>단위</t>
    <phoneticPr fontId="3" type="noConversion"/>
  </si>
  <si>
    <t>비고</t>
    <phoneticPr fontId="3" type="noConversion"/>
  </si>
  <si>
    <t>※ 예정수량은 추정량이므로 실제 세탁물 처리량은 증감될 수 있음</t>
    <phoneticPr fontId="3" type="noConversion"/>
  </si>
  <si>
    <t>※ 대표자 인감 날인 후 제출</t>
    <phoneticPr fontId="3" type="noConversion"/>
  </si>
  <si>
    <t xml:space="preserve">회사명 : </t>
    <phoneticPr fontId="3" type="noConversion"/>
  </si>
  <si>
    <t>대표자 :</t>
    <phoneticPr fontId="3" type="noConversion"/>
  </si>
  <si>
    <t>(인)</t>
    <phoneticPr fontId="3" type="noConversion"/>
  </si>
  <si>
    <t xml:space="preserve"> </t>
    <phoneticPr fontId="3" type="noConversion"/>
  </si>
  <si>
    <t>총합계</t>
    <phoneticPr fontId="3" type="noConversion"/>
  </si>
  <si>
    <t>최종 투찰금액</t>
    <phoneticPr fontId="3" type="noConversion"/>
  </si>
  <si>
    <t>원</t>
    <phoneticPr fontId="3" type="noConversion"/>
  </si>
  <si>
    <t>시트</t>
    <phoneticPr fontId="5" type="noConversion"/>
  </si>
  <si>
    <t>고무줄시트</t>
    <phoneticPr fontId="5" type="noConversion"/>
  </si>
  <si>
    <t>반시트</t>
    <phoneticPr fontId="5" type="noConversion"/>
  </si>
  <si>
    <t>베개닛</t>
    <phoneticPr fontId="5" type="noConversion"/>
  </si>
  <si>
    <t>이불</t>
    <phoneticPr fontId="5" type="noConversion"/>
  </si>
  <si>
    <t>환의상</t>
    <phoneticPr fontId="5" type="noConversion"/>
  </si>
  <si>
    <t>환의하</t>
    <phoneticPr fontId="5" type="noConversion"/>
  </si>
  <si>
    <t>소아상</t>
    <phoneticPr fontId="5" type="noConversion"/>
  </si>
  <si>
    <t>소아하</t>
    <phoneticPr fontId="5" type="noConversion"/>
  </si>
  <si>
    <t>의사가운</t>
    <phoneticPr fontId="5" type="noConversion"/>
  </si>
  <si>
    <t>건진가운</t>
    <phoneticPr fontId="5" type="noConversion"/>
  </si>
  <si>
    <t>커튼</t>
    <phoneticPr fontId="5" type="noConversion"/>
  </si>
  <si>
    <t>청가운</t>
    <phoneticPr fontId="5" type="noConversion"/>
  </si>
  <si>
    <t>OR가운</t>
    <phoneticPr fontId="5" type="noConversion"/>
  </si>
  <si>
    <t>수술복상</t>
    <phoneticPr fontId="5" type="noConversion"/>
  </si>
  <si>
    <t>수술복하</t>
    <phoneticPr fontId="5" type="noConversion"/>
  </si>
  <si>
    <t>정방</t>
    <phoneticPr fontId="5" type="noConversion"/>
  </si>
  <si>
    <t>페키지포</t>
    <phoneticPr fontId="5" type="noConversion"/>
  </si>
  <si>
    <t>수술포</t>
    <phoneticPr fontId="5" type="noConversion"/>
  </si>
  <si>
    <t>대공</t>
    <phoneticPr fontId="5" type="noConversion"/>
  </si>
  <si>
    <t>타올대</t>
    <phoneticPr fontId="5" type="noConversion"/>
  </si>
  <si>
    <t>타올중</t>
    <phoneticPr fontId="5" type="noConversion"/>
  </si>
  <si>
    <t>메요카바</t>
    <phoneticPr fontId="5" type="noConversion"/>
  </si>
  <si>
    <t>융</t>
    <phoneticPr fontId="3" type="noConversion"/>
  </si>
  <si>
    <t>융저고리</t>
    <phoneticPr fontId="3" type="noConversion"/>
  </si>
  <si>
    <t>[단위 : 원, vat 포함]</t>
    <phoneticPr fontId="3" type="noConversion"/>
  </si>
  <si>
    <t>VAT 포함</t>
    <phoneticPr fontId="3" type="noConversion"/>
  </si>
  <si>
    <t>위 탁 처 리 량 (2025년 기준)</t>
    <phoneticPr fontId="3" type="noConversion"/>
  </si>
  <si>
    <t>■ 입찰건명 : 한림대학교강남성심병원 세탁물 처리 위탁운영</t>
    <phoneticPr fontId="3" type="noConversion"/>
  </si>
  <si>
    <t>병원명 : 한림대학교강남성심병원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</si>
</sst>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&quot;납   &quot;&quot;품   &quot;&quot;일&quot;\:\ yyyy&quot;년&quot;\ mm&quot;월&quot;\ dd&quot;일&quot;\ \(aaa\)"/>
    <numFmt numFmtId="177" formatCode="0;_ࣿ"/>
    <numFmt numFmtId="178" formatCode="#,##0_ ;[Red]\-#,##0\ "/>
  </numFmts>
  <fonts count="3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36"/>
      <color theme="1"/>
      <name val="맑은 고딕"/>
      <family val="2"/>
      <charset val="129"/>
      <scheme val="minor"/>
    </font>
    <font>
      <sz val="48"/>
      <color theme="1"/>
      <name val="맑은 고딕"/>
      <family val="2"/>
      <charset val="129"/>
      <scheme val="minor"/>
    </font>
    <font>
      <b/>
      <sz val="48"/>
      <color theme="1"/>
      <name val="맑은 고딕"/>
      <family val="2"/>
      <charset val="129"/>
      <scheme val="minor"/>
    </font>
    <font>
      <b/>
      <sz val="16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b/>
      <sz val="16"/>
      <color rgb="FF0000FF"/>
      <name val="맑은 고딕"/>
      <family val="2"/>
      <charset val="129"/>
      <scheme val="minor"/>
    </font>
    <font>
      <sz val="15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5"/>
      <name val="맑은 고딕"/>
      <family val="3"/>
      <charset val="129"/>
      <scheme val="minor"/>
    </font>
    <font>
      <b/>
      <sz val="15"/>
      <color rgb="FF000000"/>
      <name val="한림체 Regular"/>
      <family val="3"/>
      <charset val="129"/>
    </font>
    <font>
      <sz val="11"/>
      <color theme="1"/>
      <name val="한림체 Regular"/>
      <family val="3"/>
      <charset val="129"/>
    </font>
    <font>
      <b/>
      <sz val="11"/>
      <color rgb="FF000000"/>
      <name val="한림체 Regular"/>
      <family val="3"/>
      <charset val="129"/>
    </font>
    <font>
      <sz val="11"/>
      <color rgb="FF000000"/>
      <name val="한림체 Regular"/>
      <family val="3"/>
      <charset val="129"/>
    </font>
    <font>
      <b/>
      <sz val="10"/>
      <color rgb="FF000000"/>
      <name val="한림체 Regular"/>
      <family val="3"/>
      <charset val="129"/>
    </font>
    <font>
      <sz val="12"/>
      <color rgb="FF000000"/>
      <name val="한림체 Regular"/>
      <family val="3"/>
      <charset val="129"/>
    </font>
    <font>
      <b/>
      <sz val="11"/>
      <name val="한림체 Regular"/>
      <family val="3"/>
      <charset val="129"/>
    </font>
    <font>
      <b/>
      <sz val="11"/>
      <color theme="1"/>
      <name val="한림체 Regular"/>
      <family val="3"/>
      <charset val="129"/>
    </font>
    <font>
      <b/>
      <sz val="10"/>
      <name val="한림체 Regular"/>
      <family val="3"/>
      <charset val="129"/>
    </font>
    <font>
      <sz val="10"/>
      <name val="한림체 Regular"/>
      <family val="3"/>
      <charset val="129"/>
    </font>
    <font>
      <sz val="10"/>
      <color theme="1"/>
      <name val="한림체 Regular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1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8" fontId="18" fillId="0" borderId="0" xfId="0" applyNumberFormat="1" applyFont="1" applyFill="1" applyBorder="1" applyAlignment="1">
      <alignment vertical="center"/>
    </xf>
    <xf numFmtId="178" fontId="18" fillId="3" borderId="4" xfId="0" applyNumberFormat="1" applyFont="1" applyFill="1" applyBorder="1" applyAlignment="1">
      <alignment vertical="center"/>
    </xf>
    <xf numFmtId="0" fontId="20" fillId="0" borderId="0" xfId="0" applyFont="1">
      <alignment vertical="center"/>
    </xf>
    <xf numFmtId="0" fontId="19" fillId="0" borderId="0" xfId="5" applyFont="1" applyAlignment="1">
      <alignment horizontal="center" vertical="center"/>
    </xf>
    <xf numFmtId="0" fontId="21" fillId="0" borderId="0" xfId="5" quotePrefix="1" applyFont="1" applyAlignment="1">
      <alignment horizontal="left" vertical="center"/>
    </xf>
    <xf numFmtId="0" fontId="22" fillId="0" borderId="0" xfId="5" applyFont="1" applyAlignment="1">
      <alignment horizontal="center" vertical="center"/>
    </xf>
    <xf numFmtId="0" fontId="23" fillId="0" borderId="0" xfId="5" quotePrefix="1" applyFont="1" applyAlignment="1">
      <alignment horizontal="left" vertical="center"/>
    </xf>
    <xf numFmtId="0" fontId="24" fillId="0" borderId="0" xfId="5" applyFont="1" applyAlignment="1">
      <alignment horizontal="center" vertical="center"/>
    </xf>
    <xf numFmtId="176" fontId="25" fillId="0" borderId="0" xfId="4" applyNumberFormat="1" applyFont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vertical="center"/>
    </xf>
    <xf numFmtId="41" fontId="28" fillId="0" borderId="17" xfId="6" applyFont="1" applyBorder="1" applyAlignment="1">
      <alignment vertical="center" wrapText="1"/>
    </xf>
    <xf numFmtId="41" fontId="28" fillId="0" borderId="17" xfId="6" applyFont="1" applyBorder="1" applyAlignment="1">
      <alignment vertical="center"/>
    </xf>
    <xf numFmtId="3" fontId="28" fillId="0" borderId="17" xfId="0" applyNumberFormat="1" applyFont="1" applyBorder="1" applyAlignment="1">
      <alignment vertical="center" wrapText="1"/>
    </xf>
    <xf numFmtId="177" fontId="29" fillId="4" borderId="17" xfId="0" applyNumberFormat="1" applyFont="1" applyFill="1" applyBorder="1">
      <alignment vertical="center"/>
    </xf>
    <xf numFmtId="0" fontId="29" fillId="4" borderId="18" xfId="0" applyFont="1" applyFill="1" applyBorder="1">
      <alignment vertical="center"/>
    </xf>
    <xf numFmtId="0" fontId="28" fillId="0" borderId="19" xfId="0" applyFont="1" applyBorder="1" applyAlignment="1">
      <alignment horizontal="center" vertical="center"/>
    </xf>
    <xf numFmtId="0" fontId="28" fillId="0" borderId="14" xfId="0" applyFont="1" applyBorder="1" applyAlignment="1">
      <alignment vertical="center"/>
    </xf>
    <xf numFmtId="41" fontId="28" fillId="0" borderId="14" xfId="6" applyFont="1" applyBorder="1" applyAlignment="1">
      <alignment vertical="center" wrapText="1"/>
    </xf>
    <xf numFmtId="41" fontId="28" fillId="0" borderId="14" xfId="6" applyFont="1" applyBorder="1" applyAlignment="1">
      <alignment vertical="center"/>
    </xf>
    <xf numFmtId="3" fontId="28" fillId="0" borderId="14" xfId="0" applyNumberFormat="1" applyFont="1" applyBorder="1" applyAlignment="1">
      <alignment vertical="center" wrapText="1"/>
    </xf>
    <xf numFmtId="177" fontId="29" fillId="4" borderId="14" xfId="0" applyNumberFormat="1" applyFont="1" applyFill="1" applyBorder="1">
      <alignment vertical="center"/>
    </xf>
    <xf numFmtId="0" fontId="29" fillId="4" borderId="20" xfId="0" applyFont="1" applyFill="1" applyBorder="1">
      <alignment vertical="center"/>
    </xf>
    <xf numFmtId="0" fontId="28" fillId="0" borderId="14" xfId="0" applyFont="1" applyBorder="1" applyAlignment="1"/>
    <xf numFmtId="0" fontId="29" fillId="2" borderId="14" xfId="0" applyFont="1" applyFill="1" applyBorder="1" applyAlignment="1">
      <alignment vertical="center"/>
    </xf>
    <xf numFmtId="0" fontId="28" fillId="0" borderId="21" xfId="0" applyFont="1" applyBorder="1" applyAlignment="1">
      <alignment horizontal="center" vertical="center"/>
    </xf>
    <xf numFmtId="0" fontId="29" fillId="2" borderId="15" xfId="0" applyFont="1" applyFill="1" applyBorder="1" applyAlignment="1">
      <alignment vertical="center"/>
    </xf>
    <xf numFmtId="41" fontId="28" fillId="0" borderId="15" xfId="6" applyFont="1" applyBorder="1" applyAlignment="1">
      <alignment vertical="center" wrapText="1"/>
    </xf>
    <xf numFmtId="41" fontId="28" fillId="0" borderId="15" xfId="6" applyFont="1" applyBorder="1" applyAlignment="1">
      <alignment vertical="center"/>
    </xf>
    <xf numFmtId="3" fontId="28" fillId="0" borderId="15" xfId="0" applyNumberFormat="1" applyFont="1" applyBorder="1" applyAlignment="1">
      <alignment vertical="center" wrapText="1"/>
    </xf>
    <xf numFmtId="177" fontId="29" fillId="4" borderId="15" xfId="0" applyNumberFormat="1" applyFont="1" applyFill="1" applyBorder="1">
      <alignment vertical="center"/>
    </xf>
    <xf numFmtId="0" fontId="29" fillId="4" borderId="22" xfId="0" applyFont="1" applyFill="1" applyBorder="1">
      <alignment vertical="center"/>
    </xf>
    <xf numFmtId="41" fontId="28" fillId="3" borderId="5" xfId="6" applyFont="1" applyFill="1" applyBorder="1" applyAlignment="1">
      <alignment vertical="center"/>
    </xf>
    <xf numFmtId="177" fontId="29" fillId="3" borderId="6" xfId="0" applyNumberFormat="1" applyFont="1" applyFill="1" applyBorder="1">
      <alignment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9" xfId="0" applyFont="1" applyFill="1" applyBorder="1" applyAlignment="1">
      <alignment horizontal="center" vertical="center"/>
    </xf>
    <xf numFmtId="0" fontId="19" fillId="0" borderId="0" xfId="5" applyFont="1" applyAlignment="1">
      <alignment horizontal="center" vertical="center"/>
    </xf>
  </cellXfs>
  <cellStyles count="13">
    <cellStyle name="쉼표 [0] 10" xfId="10" xr:uid="{00000000-0005-0000-0000-000000000000}"/>
    <cellStyle name="쉼표 [0] 11" xfId="9" xr:uid="{00000000-0005-0000-0000-000001000000}"/>
    <cellStyle name="쉼표 [0] 2" xfId="2" xr:uid="{00000000-0005-0000-0000-000002000000}"/>
    <cellStyle name="쉼표 [0] 2 2 2" xfId="8" xr:uid="{00000000-0005-0000-0000-000003000000}"/>
    <cellStyle name="쉼표 [0] 2 6" xfId="7" xr:uid="{00000000-0005-0000-0000-000004000000}"/>
    <cellStyle name="쉼표 [0] 3" xfId="6" xr:uid="{00000000-0005-0000-0000-000005000000}"/>
    <cellStyle name="표준" xfId="0" builtinId="0"/>
    <cellStyle name="표준 15" xfId="5" xr:uid="{00000000-0005-0000-0000-000007000000}"/>
    <cellStyle name="표준 2" xfId="4" xr:uid="{00000000-0005-0000-0000-000008000000}"/>
    <cellStyle name="표준 2 2" xfId="3" xr:uid="{00000000-0005-0000-0000-000009000000}"/>
    <cellStyle name="표준 2 3" xfId="11" xr:uid="{00000000-0005-0000-0000-00000A000000}"/>
    <cellStyle name="표준 24" xfId="12" xr:uid="{00000000-0005-0000-0000-00000B000000}"/>
    <cellStyle name="표준 3" xfId="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47625</xdr:rowOff>
    </xdr:from>
    <xdr:to>
      <xdr:col>1</xdr:col>
      <xdr:colOff>190500</xdr:colOff>
      <xdr:row>11</xdr:row>
      <xdr:rowOff>47625</xdr:rowOff>
    </xdr:to>
    <xdr:pic>
      <xdr:nvPicPr>
        <xdr:cNvPr id="2" name="그림 13" descr="고기석 싸인.jpg">
          <a:extLst>
            <a:ext uri="{FF2B5EF4-FFF2-40B4-BE49-F238E27FC236}">
              <a16:creationId xmlns:a16="http://schemas.microsoft.com/office/drawing/2014/main" id="{00000000-0008-0000-0300-0000E24A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2352" r="63431" b="83022"/>
        <a:stretch>
          <a:fillRect/>
        </a:stretch>
      </xdr:blipFill>
      <xdr:spPr bwMode="auto">
        <a:xfrm>
          <a:off x="0" y="39433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47625</xdr:rowOff>
    </xdr:from>
    <xdr:to>
      <xdr:col>1</xdr:col>
      <xdr:colOff>190500</xdr:colOff>
      <xdr:row>12</xdr:row>
      <xdr:rowOff>47625</xdr:rowOff>
    </xdr:to>
    <xdr:pic>
      <xdr:nvPicPr>
        <xdr:cNvPr id="3" name="그림 14" descr="고기석 싸인.jpg">
          <a:extLst>
            <a:ext uri="{FF2B5EF4-FFF2-40B4-BE49-F238E27FC236}">
              <a16:creationId xmlns:a16="http://schemas.microsoft.com/office/drawing/2014/main" id="{00000000-0008-0000-0300-0000E34A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2352" r="63431" b="83022"/>
        <a:stretch>
          <a:fillRect/>
        </a:stretch>
      </xdr:blipFill>
      <xdr:spPr bwMode="auto">
        <a:xfrm>
          <a:off x="0" y="41529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47625</xdr:rowOff>
    </xdr:from>
    <xdr:to>
      <xdr:col>1</xdr:col>
      <xdr:colOff>190500</xdr:colOff>
      <xdr:row>14</xdr:row>
      <xdr:rowOff>47625</xdr:rowOff>
    </xdr:to>
    <xdr:pic>
      <xdr:nvPicPr>
        <xdr:cNvPr id="4" name="그림 16" descr="고기석 싸인.jpg">
          <a:extLst>
            <a:ext uri="{FF2B5EF4-FFF2-40B4-BE49-F238E27FC236}">
              <a16:creationId xmlns:a16="http://schemas.microsoft.com/office/drawing/2014/main" id="{00000000-0008-0000-0300-0000E44A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2352" r="63431" b="83022"/>
        <a:stretch>
          <a:fillRect/>
        </a:stretch>
      </xdr:blipFill>
      <xdr:spPr bwMode="auto">
        <a:xfrm>
          <a:off x="0" y="4572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47625</xdr:rowOff>
    </xdr:from>
    <xdr:to>
      <xdr:col>1</xdr:col>
      <xdr:colOff>190500</xdr:colOff>
      <xdr:row>15</xdr:row>
      <xdr:rowOff>47625</xdr:rowOff>
    </xdr:to>
    <xdr:pic>
      <xdr:nvPicPr>
        <xdr:cNvPr id="5" name="그림 17" descr="고기석 싸인.jpg">
          <a:extLst>
            <a:ext uri="{FF2B5EF4-FFF2-40B4-BE49-F238E27FC236}">
              <a16:creationId xmlns:a16="http://schemas.microsoft.com/office/drawing/2014/main" id="{00000000-0008-0000-0300-0000E54A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2352" r="63431" b="83022"/>
        <a:stretch>
          <a:fillRect/>
        </a:stretch>
      </xdr:blipFill>
      <xdr:spPr bwMode="auto">
        <a:xfrm>
          <a:off x="0" y="47815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47625</xdr:rowOff>
    </xdr:from>
    <xdr:to>
      <xdr:col>1</xdr:col>
      <xdr:colOff>190500</xdr:colOff>
      <xdr:row>19</xdr:row>
      <xdr:rowOff>47625</xdr:rowOff>
    </xdr:to>
    <xdr:pic>
      <xdr:nvPicPr>
        <xdr:cNvPr id="6" name="그림 21" descr="고기석 싸인.jpg">
          <a:extLst>
            <a:ext uri="{FF2B5EF4-FFF2-40B4-BE49-F238E27FC236}">
              <a16:creationId xmlns:a16="http://schemas.microsoft.com/office/drawing/2014/main" id="{00000000-0008-0000-0300-0000E64A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2352" r="63431" b="83022"/>
        <a:stretch>
          <a:fillRect/>
        </a:stretch>
      </xdr:blipFill>
      <xdr:spPr bwMode="auto">
        <a:xfrm>
          <a:off x="0" y="56197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47625</xdr:rowOff>
    </xdr:from>
    <xdr:to>
      <xdr:col>1</xdr:col>
      <xdr:colOff>190500</xdr:colOff>
      <xdr:row>24</xdr:row>
      <xdr:rowOff>47625</xdr:rowOff>
    </xdr:to>
    <xdr:pic>
      <xdr:nvPicPr>
        <xdr:cNvPr id="7" name="그림 22" descr="고기석 싸인.jpg">
          <a:extLst>
            <a:ext uri="{FF2B5EF4-FFF2-40B4-BE49-F238E27FC236}">
              <a16:creationId xmlns:a16="http://schemas.microsoft.com/office/drawing/2014/main" id="{00000000-0008-0000-0300-0000E74A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2352" r="63431" b="83022"/>
        <a:stretch>
          <a:fillRect/>
        </a:stretch>
      </xdr:blipFill>
      <xdr:spPr bwMode="auto">
        <a:xfrm>
          <a:off x="0" y="66675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47625</xdr:rowOff>
    </xdr:from>
    <xdr:to>
      <xdr:col>1</xdr:col>
      <xdr:colOff>180975</xdr:colOff>
      <xdr:row>12</xdr:row>
      <xdr:rowOff>47625</xdr:rowOff>
    </xdr:to>
    <xdr:pic>
      <xdr:nvPicPr>
        <xdr:cNvPr id="8" name="그림 12" descr="고기석 싸인.jpg">
          <a:extLst>
            <a:ext uri="{FF2B5EF4-FFF2-40B4-BE49-F238E27FC236}">
              <a16:creationId xmlns:a16="http://schemas.microsoft.com/office/drawing/2014/main" id="{00000000-0008-0000-0300-0000E84A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2352" r="63431" b="83022"/>
        <a:stretch>
          <a:fillRect/>
        </a:stretch>
      </xdr:blipFill>
      <xdr:spPr bwMode="auto">
        <a:xfrm>
          <a:off x="0" y="41529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57150</xdr:rowOff>
    </xdr:from>
    <xdr:to>
      <xdr:col>1</xdr:col>
      <xdr:colOff>190500</xdr:colOff>
      <xdr:row>19</xdr:row>
      <xdr:rowOff>57150</xdr:rowOff>
    </xdr:to>
    <xdr:pic>
      <xdr:nvPicPr>
        <xdr:cNvPr id="9" name="그림 12" descr="고기석 싸인.jpg">
          <a:extLst>
            <a:ext uri="{FF2B5EF4-FFF2-40B4-BE49-F238E27FC236}">
              <a16:creationId xmlns:a16="http://schemas.microsoft.com/office/drawing/2014/main" id="{00000000-0008-0000-0300-0000E94A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2352" r="63431" b="83022"/>
        <a:stretch>
          <a:fillRect/>
        </a:stretch>
      </xdr:blipFill>
      <xdr:spPr bwMode="auto">
        <a:xfrm>
          <a:off x="0" y="56292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0"/>
  <sheetViews>
    <sheetView tabSelected="1" view="pageBreakPreview" zoomScale="60" zoomScaleNormal="70" workbookViewId="0">
      <pane ySplit="8" topLeftCell="A9" activePane="bottomLeft" state="frozen"/>
      <selection pane="bottomLeft" activeCell="L9" sqref="L9"/>
    </sheetView>
  </sheetViews>
  <sheetFormatPr defaultRowHeight="16.5" x14ac:dyDescent="0.3"/>
  <cols>
    <col min="1" max="1" width="3.625" style="5" customWidth="1"/>
    <col min="2" max="2" width="9.75" style="5" customWidth="1"/>
    <col min="3" max="3" width="8.75" style="5" customWidth="1"/>
    <col min="4" max="4" width="44" style="5" bestFit="1" customWidth="1"/>
    <col min="5" max="5" width="7.125" style="5" bestFit="1" customWidth="1"/>
    <col min="6" max="6" width="44" style="5" customWidth="1"/>
    <col min="7" max="7" width="33.75" style="5" customWidth="1"/>
    <col min="8" max="8" width="12.75" style="5" customWidth="1"/>
    <col min="9" max="16384" width="9" style="5"/>
  </cols>
  <sheetData>
    <row r="2" spans="2:7" s="1" customFormat="1" ht="30" customHeight="1" x14ac:dyDescent="0.3">
      <c r="B2" s="61" t="s">
        <v>18</v>
      </c>
      <c r="C2" s="61"/>
      <c r="D2" s="61"/>
      <c r="E2" s="61"/>
      <c r="F2" s="61"/>
      <c r="G2" s="61"/>
    </row>
    <row r="3" spans="2:7" s="1" customFormat="1" ht="15" customHeight="1" x14ac:dyDescent="0.3">
      <c r="B3" s="61"/>
      <c r="C3" s="61"/>
      <c r="D3" s="61"/>
      <c r="E3" s="61"/>
      <c r="F3" s="61"/>
      <c r="G3" s="61"/>
    </row>
    <row r="4" spans="2:7" s="1" customFormat="1" ht="36" customHeight="1" x14ac:dyDescent="0.3">
      <c r="B4" s="2"/>
      <c r="C4" s="2"/>
      <c r="D4" s="2"/>
      <c r="E4" s="2"/>
      <c r="F4" s="2"/>
      <c r="G4" s="2"/>
    </row>
    <row r="5" spans="2:7" ht="30" customHeight="1" x14ac:dyDescent="0.3">
      <c r="B5" s="3" t="s">
        <v>61</v>
      </c>
      <c r="C5" s="4"/>
    </row>
    <row r="6" spans="2:7" ht="30" customHeight="1" x14ac:dyDescent="0.3">
      <c r="B6" s="3"/>
      <c r="C6" s="4"/>
      <c r="G6" s="14"/>
    </row>
    <row r="7" spans="2:7" s="6" customFormat="1" ht="24.95" customHeight="1" x14ac:dyDescent="0.3">
      <c r="B7" s="62" t="s">
        <v>19</v>
      </c>
      <c r="C7" s="62" t="s">
        <v>20</v>
      </c>
      <c r="D7" s="62" t="s">
        <v>21</v>
      </c>
      <c r="E7" s="62" t="s">
        <v>22</v>
      </c>
      <c r="F7" s="63" t="s">
        <v>31</v>
      </c>
      <c r="G7" s="65" t="s">
        <v>23</v>
      </c>
    </row>
    <row r="8" spans="2:7" s="6" customFormat="1" ht="24.95" customHeight="1" x14ac:dyDescent="0.3">
      <c r="B8" s="63"/>
      <c r="C8" s="63"/>
      <c r="D8" s="63"/>
      <c r="E8" s="63"/>
      <c r="F8" s="64"/>
      <c r="G8" s="66"/>
    </row>
    <row r="9" spans="2:7" s="7" customFormat="1" ht="114" customHeight="1" x14ac:dyDescent="0.3">
      <c r="B9" s="58" t="s">
        <v>30</v>
      </c>
      <c r="C9" s="59"/>
      <c r="D9" s="60"/>
      <c r="E9" s="15" t="s">
        <v>32</v>
      </c>
      <c r="F9" s="19">
        <f>강남!Q31</f>
        <v>0</v>
      </c>
      <c r="G9" s="16" t="s">
        <v>59</v>
      </c>
    </row>
    <row r="10" spans="2:7" s="7" customFormat="1" ht="11.25" customHeight="1" x14ac:dyDescent="0.3">
      <c r="B10" s="17"/>
      <c r="C10" s="17"/>
      <c r="D10" s="17"/>
      <c r="E10" s="17"/>
      <c r="F10" s="18"/>
      <c r="G10" s="17"/>
    </row>
    <row r="11" spans="2:7" ht="30" customHeight="1" x14ac:dyDescent="0.3">
      <c r="B11" s="8" t="s">
        <v>24</v>
      </c>
    </row>
    <row r="12" spans="2:7" s="9" customFormat="1" ht="30" customHeight="1" x14ac:dyDescent="0.3">
      <c r="B12" s="8" t="s">
        <v>25</v>
      </c>
      <c r="G12" s="10"/>
    </row>
    <row r="13" spans="2:7" s="9" customFormat="1" ht="30" customHeight="1" x14ac:dyDescent="0.3">
      <c r="B13" s="8"/>
      <c r="G13" s="10"/>
    </row>
    <row r="14" spans="2:7" s="9" customFormat="1" ht="30" customHeight="1" x14ac:dyDescent="0.3">
      <c r="B14" s="8"/>
      <c r="G14" s="10"/>
    </row>
    <row r="15" spans="2:7" s="9" customFormat="1" ht="30" customHeight="1" x14ac:dyDescent="0.3">
      <c r="B15" s="11"/>
      <c r="F15" s="9" t="s">
        <v>26</v>
      </c>
      <c r="G15" s="10"/>
    </row>
    <row r="16" spans="2:7" s="9" customFormat="1" ht="30" customHeight="1" x14ac:dyDescent="0.3">
      <c r="G16" s="10"/>
    </row>
    <row r="17" spans="2:7" s="9" customFormat="1" ht="37.5" customHeight="1" x14ac:dyDescent="0.3">
      <c r="B17" s="13" t="s">
        <v>29</v>
      </c>
      <c r="F17" s="9" t="s">
        <v>27</v>
      </c>
      <c r="G17" s="12" t="s">
        <v>28</v>
      </c>
    </row>
    <row r="20" spans="2:7" x14ac:dyDescent="0.3">
      <c r="B20" s="5" t="s">
        <v>29</v>
      </c>
    </row>
  </sheetData>
  <mergeCells count="8">
    <mergeCell ref="B9:D9"/>
    <mergeCell ref="B2:G3"/>
    <mergeCell ref="B7:B8"/>
    <mergeCell ref="C7:C8"/>
    <mergeCell ref="D7:D8"/>
    <mergeCell ref="E7:E8"/>
    <mergeCell ref="F7:F8"/>
    <mergeCell ref="G7:G8"/>
  </mergeCells>
  <phoneticPr fontId="3" type="noConversion"/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Q31"/>
  <sheetViews>
    <sheetView view="pageBreakPreview" zoomScale="85" zoomScaleNormal="85" zoomScaleSheetLayoutView="85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V8" sqref="V8"/>
    </sheetView>
  </sheetViews>
  <sheetFormatPr defaultRowHeight="16.5" x14ac:dyDescent="0.3"/>
  <cols>
    <col min="1" max="1" width="5.375" style="23" customWidth="1"/>
    <col min="2" max="2" width="10" style="23" customWidth="1"/>
    <col min="3" max="14" width="9.375" style="23" customWidth="1"/>
    <col min="15" max="15" width="10.625" style="23" customWidth="1"/>
    <col min="16" max="16" width="10.625" style="20" customWidth="1"/>
    <col min="17" max="17" width="12.625" style="20" customWidth="1"/>
    <col min="18" max="16384" width="9" style="20"/>
  </cols>
  <sheetData>
    <row r="1" spans="1:17" ht="21" customHeight="1" x14ac:dyDescent="0.3">
      <c r="A1" s="69" t="s">
        <v>60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ht="3.75" customHeigh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7" ht="19.5" customHeight="1" x14ac:dyDescent="0.3">
      <c r="A3" s="22" t="s">
        <v>62</v>
      </c>
      <c r="C3" s="24"/>
      <c r="D3" s="25"/>
      <c r="E3" s="26"/>
      <c r="F3" s="26"/>
      <c r="G3" s="26"/>
      <c r="H3" s="26"/>
      <c r="I3" s="26"/>
      <c r="J3" s="26"/>
      <c r="K3" s="26"/>
      <c r="L3" s="26"/>
      <c r="M3" s="26"/>
      <c r="N3" s="26"/>
      <c r="Q3" s="27" t="s">
        <v>58</v>
      </c>
    </row>
    <row r="4" spans="1:17" ht="1.5" customHeight="1" thickBot="1" x14ac:dyDescent="0.35"/>
    <row r="5" spans="1:17" ht="47.25" customHeight="1" thickBot="1" x14ac:dyDescent="0.35">
      <c r="A5" s="28" t="s">
        <v>1</v>
      </c>
      <c r="B5" s="29" t="s">
        <v>0</v>
      </c>
      <c r="C5" s="29" t="s">
        <v>3</v>
      </c>
      <c r="D5" s="29" t="s">
        <v>4</v>
      </c>
      <c r="E5" s="29" t="s">
        <v>5</v>
      </c>
      <c r="F5" s="29" t="s">
        <v>6</v>
      </c>
      <c r="G5" s="29" t="s">
        <v>7</v>
      </c>
      <c r="H5" s="29" t="s">
        <v>8</v>
      </c>
      <c r="I5" s="29" t="s">
        <v>9</v>
      </c>
      <c r="J5" s="29" t="s">
        <v>10</v>
      </c>
      <c r="K5" s="29" t="s">
        <v>11</v>
      </c>
      <c r="L5" s="29" t="s">
        <v>12</v>
      </c>
      <c r="M5" s="29" t="s">
        <v>13</v>
      </c>
      <c r="N5" s="29" t="s">
        <v>14</v>
      </c>
      <c r="O5" s="30" t="s">
        <v>15</v>
      </c>
      <c r="P5" s="31" t="s">
        <v>16</v>
      </c>
      <c r="Q5" s="32" t="s">
        <v>17</v>
      </c>
    </row>
    <row r="6" spans="1:17" ht="18.95" customHeight="1" thickTop="1" x14ac:dyDescent="0.3">
      <c r="A6" s="33">
        <v>1</v>
      </c>
      <c r="B6" s="34" t="s">
        <v>33</v>
      </c>
      <c r="C6" s="35">
        <v>5363</v>
      </c>
      <c r="D6" s="36">
        <v>6516</v>
      </c>
      <c r="E6" s="36">
        <v>4814</v>
      </c>
      <c r="F6" s="36">
        <v>5285</v>
      </c>
      <c r="G6" s="36">
        <v>5113</v>
      </c>
      <c r="H6" s="36">
        <v>5901</v>
      </c>
      <c r="I6" s="36">
        <v>5774</v>
      </c>
      <c r="J6" s="36">
        <v>6001</v>
      </c>
      <c r="K6" s="36">
        <v>5888</v>
      </c>
      <c r="L6" s="36">
        <v>4909</v>
      </c>
      <c r="M6" s="36">
        <v>5830</v>
      </c>
      <c r="N6" s="36">
        <v>5616</v>
      </c>
      <c r="O6" s="37">
        <f>SUM(C6:N6)</f>
        <v>67010</v>
      </c>
      <c r="P6" s="38"/>
      <c r="Q6" s="39">
        <f>O6*P6</f>
        <v>0</v>
      </c>
    </row>
    <row r="7" spans="1:17" ht="18.95" customHeight="1" x14ac:dyDescent="0.3">
      <c r="A7" s="40">
        <v>2</v>
      </c>
      <c r="B7" s="41" t="s">
        <v>34</v>
      </c>
      <c r="C7" s="42">
        <v>5188</v>
      </c>
      <c r="D7" s="43">
        <v>5093</v>
      </c>
      <c r="E7" s="43">
        <v>4608</v>
      </c>
      <c r="F7" s="43">
        <v>5038</v>
      </c>
      <c r="G7" s="43">
        <v>4971</v>
      </c>
      <c r="H7" s="43">
        <v>5228</v>
      </c>
      <c r="I7" s="43">
        <v>5138</v>
      </c>
      <c r="J7" s="43">
        <v>5317</v>
      </c>
      <c r="K7" s="43">
        <v>5555</v>
      </c>
      <c r="L7" s="43">
        <v>4509</v>
      </c>
      <c r="M7" s="43">
        <v>5575</v>
      </c>
      <c r="N7" s="43">
        <v>6171</v>
      </c>
      <c r="O7" s="44">
        <f t="shared" ref="O7:O30" si="0">SUM(C7:N7)</f>
        <v>62391</v>
      </c>
      <c r="P7" s="45"/>
      <c r="Q7" s="46">
        <f t="shared" ref="Q7:Q30" si="1">O7*P7</f>
        <v>0</v>
      </c>
    </row>
    <row r="8" spans="1:17" ht="18.95" customHeight="1" x14ac:dyDescent="0.3">
      <c r="A8" s="40">
        <v>3</v>
      </c>
      <c r="B8" s="41" t="s">
        <v>35</v>
      </c>
      <c r="C8" s="42">
        <v>6610</v>
      </c>
      <c r="D8" s="43">
        <v>6153</v>
      </c>
      <c r="E8" s="43">
        <v>5394</v>
      </c>
      <c r="F8" s="43">
        <v>5841</v>
      </c>
      <c r="G8" s="43">
        <v>5953</v>
      </c>
      <c r="H8" s="43">
        <v>6145</v>
      </c>
      <c r="I8" s="43">
        <v>5814</v>
      </c>
      <c r="J8" s="43">
        <v>5981</v>
      </c>
      <c r="K8" s="43">
        <v>6231</v>
      </c>
      <c r="L8" s="43">
        <v>4932</v>
      </c>
      <c r="M8" s="43">
        <v>5890</v>
      </c>
      <c r="N8" s="43">
        <v>5803</v>
      </c>
      <c r="O8" s="44">
        <f t="shared" si="0"/>
        <v>70747</v>
      </c>
      <c r="P8" s="45"/>
      <c r="Q8" s="46">
        <f t="shared" si="1"/>
        <v>0</v>
      </c>
    </row>
    <row r="9" spans="1:17" ht="18.95" customHeight="1" x14ac:dyDescent="0.3">
      <c r="A9" s="40">
        <v>4</v>
      </c>
      <c r="B9" s="41" t="s">
        <v>36</v>
      </c>
      <c r="C9" s="42">
        <v>11180</v>
      </c>
      <c r="D9" s="43">
        <v>12019</v>
      </c>
      <c r="E9" s="43">
        <v>10710</v>
      </c>
      <c r="F9" s="43">
        <v>11361</v>
      </c>
      <c r="G9" s="43">
        <v>11148</v>
      </c>
      <c r="H9" s="43">
        <v>11209</v>
      </c>
      <c r="I9" s="43">
        <v>11901</v>
      </c>
      <c r="J9" s="43">
        <v>11203</v>
      </c>
      <c r="K9" s="43">
        <v>12721</v>
      </c>
      <c r="L9" s="43">
        <v>10107</v>
      </c>
      <c r="M9" s="43">
        <v>12418</v>
      </c>
      <c r="N9" s="43">
        <v>12355</v>
      </c>
      <c r="O9" s="44">
        <f t="shared" si="0"/>
        <v>138332</v>
      </c>
      <c r="P9" s="45"/>
      <c r="Q9" s="46">
        <f t="shared" si="1"/>
        <v>0</v>
      </c>
    </row>
    <row r="10" spans="1:17" ht="18.95" customHeight="1" x14ac:dyDescent="0.3">
      <c r="A10" s="40">
        <v>5</v>
      </c>
      <c r="B10" s="41" t="s">
        <v>37</v>
      </c>
      <c r="C10" s="42">
        <v>5534</v>
      </c>
      <c r="D10" s="43">
        <v>5572</v>
      </c>
      <c r="E10" s="43">
        <v>5103</v>
      </c>
      <c r="F10" s="43">
        <v>5384</v>
      </c>
      <c r="G10" s="43">
        <v>5280</v>
      </c>
      <c r="H10" s="43">
        <v>5327</v>
      </c>
      <c r="I10" s="43">
        <v>5168</v>
      </c>
      <c r="J10" s="43">
        <v>5084</v>
      </c>
      <c r="K10" s="43">
        <v>5383</v>
      </c>
      <c r="L10" s="43">
        <v>4611</v>
      </c>
      <c r="M10" s="43">
        <v>5850</v>
      </c>
      <c r="N10" s="43">
        <v>6112</v>
      </c>
      <c r="O10" s="44">
        <f t="shared" si="0"/>
        <v>64408</v>
      </c>
      <c r="P10" s="45"/>
      <c r="Q10" s="46">
        <f t="shared" si="1"/>
        <v>0</v>
      </c>
    </row>
    <row r="11" spans="1:17" ht="18.95" customHeight="1" x14ac:dyDescent="0.3">
      <c r="A11" s="40">
        <v>6</v>
      </c>
      <c r="B11" s="41" t="s">
        <v>38</v>
      </c>
      <c r="C11" s="42">
        <v>7568</v>
      </c>
      <c r="D11" s="43">
        <v>8742</v>
      </c>
      <c r="E11" s="43">
        <v>7158</v>
      </c>
      <c r="F11" s="43">
        <v>7589</v>
      </c>
      <c r="G11" s="43">
        <v>8568</v>
      </c>
      <c r="H11" s="43">
        <v>9345</v>
      </c>
      <c r="I11" s="43">
        <v>8671</v>
      </c>
      <c r="J11" s="43">
        <v>8799</v>
      </c>
      <c r="K11" s="43">
        <v>8644</v>
      </c>
      <c r="L11" s="43">
        <v>7232</v>
      </c>
      <c r="M11" s="43">
        <v>8529</v>
      </c>
      <c r="N11" s="43">
        <v>8573</v>
      </c>
      <c r="O11" s="44">
        <f t="shared" si="0"/>
        <v>99418</v>
      </c>
      <c r="P11" s="45"/>
      <c r="Q11" s="46">
        <f t="shared" si="1"/>
        <v>0</v>
      </c>
    </row>
    <row r="12" spans="1:17" ht="18.95" customHeight="1" x14ac:dyDescent="0.3">
      <c r="A12" s="40">
        <v>7</v>
      </c>
      <c r="B12" s="41" t="s">
        <v>39</v>
      </c>
      <c r="C12" s="42">
        <v>8971</v>
      </c>
      <c r="D12" s="43">
        <v>10121</v>
      </c>
      <c r="E12" s="43">
        <v>8852</v>
      </c>
      <c r="F12" s="43">
        <v>10589</v>
      </c>
      <c r="G12" s="43">
        <v>9290</v>
      </c>
      <c r="H12" s="43">
        <v>10433</v>
      </c>
      <c r="I12" s="43">
        <v>10399</v>
      </c>
      <c r="J12" s="43">
        <v>10413</v>
      </c>
      <c r="K12" s="43">
        <v>10977</v>
      </c>
      <c r="L12" s="43">
        <v>8727</v>
      </c>
      <c r="M12" s="43">
        <v>11102</v>
      </c>
      <c r="N12" s="43">
        <v>10747</v>
      </c>
      <c r="O12" s="44">
        <f t="shared" si="0"/>
        <v>120621</v>
      </c>
      <c r="P12" s="45"/>
      <c r="Q12" s="46">
        <f t="shared" si="1"/>
        <v>0</v>
      </c>
    </row>
    <row r="13" spans="1:17" ht="18.95" customHeight="1" x14ac:dyDescent="0.3">
      <c r="A13" s="40">
        <v>8</v>
      </c>
      <c r="B13" s="41" t="s">
        <v>40</v>
      </c>
      <c r="C13" s="42">
        <v>146</v>
      </c>
      <c r="D13" s="43">
        <v>100</v>
      </c>
      <c r="E13" s="43">
        <v>68</v>
      </c>
      <c r="F13" s="43">
        <v>50</v>
      </c>
      <c r="G13" s="43">
        <v>41</v>
      </c>
      <c r="H13" s="43">
        <v>108</v>
      </c>
      <c r="I13" s="43">
        <v>87</v>
      </c>
      <c r="J13" s="43">
        <v>74</v>
      </c>
      <c r="K13" s="43">
        <v>78</v>
      </c>
      <c r="L13" s="43">
        <v>30</v>
      </c>
      <c r="M13" s="43">
        <v>56</v>
      </c>
      <c r="N13" s="43">
        <v>50</v>
      </c>
      <c r="O13" s="44">
        <f t="shared" si="0"/>
        <v>888</v>
      </c>
      <c r="P13" s="45"/>
      <c r="Q13" s="46">
        <f t="shared" si="1"/>
        <v>0</v>
      </c>
    </row>
    <row r="14" spans="1:17" ht="18.95" customHeight="1" x14ac:dyDescent="0.3">
      <c r="A14" s="40">
        <v>9</v>
      </c>
      <c r="B14" s="41" t="s">
        <v>41</v>
      </c>
      <c r="C14" s="42">
        <v>157</v>
      </c>
      <c r="D14" s="43">
        <v>110</v>
      </c>
      <c r="E14" s="43">
        <v>75</v>
      </c>
      <c r="F14" s="43">
        <v>57</v>
      </c>
      <c r="G14" s="43">
        <v>48</v>
      </c>
      <c r="H14" s="43">
        <v>117</v>
      </c>
      <c r="I14" s="43">
        <v>88</v>
      </c>
      <c r="J14" s="43">
        <v>74</v>
      </c>
      <c r="K14" s="43">
        <v>73</v>
      </c>
      <c r="L14" s="43">
        <v>28</v>
      </c>
      <c r="M14" s="43">
        <v>62</v>
      </c>
      <c r="N14" s="43">
        <v>62</v>
      </c>
      <c r="O14" s="44">
        <f t="shared" si="0"/>
        <v>951</v>
      </c>
      <c r="P14" s="45"/>
      <c r="Q14" s="46">
        <f t="shared" si="1"/>
        <v>0</v>
      </c>
    </row>
    <row r="15" spans="1:17" ht="18.95" customHeight="1" x14ac:dyDescent="0.3">
      <c r="A15" s="40">
        <v>10</v>
      </c>
      <c r="B15" s="41" t="s">
        <v>42</v>
      </c>
      <c r="C15" s="42">
        <v>277</v>
      </c>
      <c r="D15" s="43">
        <v>330</v>
      </c>
      <c r="E15" s="43">
        <v>335</v>
      </c>
      <c r="F15" s="43">
        <v>420</v>
      </c>
      <c r="G15" s="43">
        <v>393</v>
      </c>
      <c r="H15" s="43">
        <v>416</v>
      </c>
      <c r="I15" s="43">
        <v>369</v>
      </c>
      <c r="J15" s="43">
        <v>409</v>
      </c>
      <c r="K15" s="43">
        <v>544</v>
      </c>
      <c r="L15" s="43">
        <v>327</v>
      </c>
      <c r="M15" s="43">
        <v>520</v>
      </c>
      <c r="N15" s="43">
        <v>465</v>
      </c>
      <c r="O15" s="44">
        <f t="shared" si="0"/>
        <v>4805</v>
      </c>
      <c r="P15" s="45"/>
      <c r="Q15" s="46">
        <f t="shared" si="1"/>
        <v>0</v>
      </c>
    </row>
    <row r="16" spans="1:17" ht="18.95" customHeight="1" x14ac:dyDescent="0.3">
      <c r="A16" s="40">
        <v>11</v>
      </c>
      <c r="B16" s="41" t="s">
        <v>43</v>
      </c>
      <c r="C16" s="42">
        <v>5757</v>
      </c>
      <c r="D16" s="43">
        <v>5664</v>
      </c>
      <c r="E16" s="43">
        <v>5850</v>
      </c>
      <c r="F16" s="43">
        <v>6634</v>
      </c>
      <c r="G16" s="43">
        <v>5952</v>
      </c>
      <c r="H16" s="43">
        <v>6617</v>
      </c>
      <c r="I16" s="43">
        <v>6456</v>
      </c>
      <c r="J16" s="43">
        <v>5969</v>
      </c>
      <c r="K16" s="43">
        <v>7029</v>
      </c>
      <c r="L16" s="43">
        <v>5421</v>
      </c>
      <c r="M16" s="43">
        <v>6987</v>
      </c>
      <c r="N16" s="43">
        <v>6970</v>
      </c>
      <c r="O16" s="44">
        <f t="shared" si="0"/>
        <v>75306</v>
      </c>
      <c r="P16" s="45"/>
      <c r="Q16" s="46">
        <f t="shared" si="1"/>
        <v>0</v>
      </c>
    </row>
    <row r="17" spans="1:17" ht="18.95" customHeight="1" x14ac:dyDescent="0.3">
      <c r="A17" s="40">
        <v>12</v>
      </c>
      <c r="B17" s="41" t="s">
        <v>44</v>
      </c>
      <c r="C17" s="42">
        <v>144</v>
      </c>
      <c r="D17" s="43">
        <v>119</v>
      </c>
      <c r="E17" s="43">
        <v>158</v>
      </c>
      <c r="F17" s="43">
        <v>374</v>
      </c>
      <c r="G17" s="43">
        <v>265</v>
      </c>
      <c r="H17" s="43">
        <v>131</v>
      </c>
      <c r="I17" s="43">
        <v>379</v>
      </c>
      <c r="J17" s="43">
        <v>73</v>
      </c>
      <c r="K17" s="43">
        <v>124</v>
      </c>
      <c r="L17" s="43">
        <v>174</v>
      </c>
      <c r="M17" s="43">
        <v>199</v>
      </c>
      <c r="N17" s="43">
        <v>172</v>
      </c>
      <c r="O17" s="44">
        <f t="shared" si="0"/>
        <v>2312</v>
      </c>
      <c r="P17" s="45"/>
      <c r="Q17" s="46">
        <f t="shared" si="1"/>
        <v>0</v>
      </c>
    </row>
    <row r="18" spans="1:17" ht="18.95" customHeight="1" x14ac:dyDescent="0.3">
      <c r="A18" s="40">
        <v>13</v>
      </c>
      <c r="B18" s="41" t="s">
        <v>45</v>
      </c>
      <c r="C18" s="42">
        <v>8453</v>
      </c>
      <c r="D18" s="43">
        <v>9021</v>
      </c>
      <c r="E18" s="43">
        <v>8057</v>
      </c>
      <c r="F18" s="43">
        <v>9451</v>
      </c>
      <c r="G18" s="43">
        <v>8579</v>
      </c>
      <c r="H18" s="43">
        <v>8578</v>
      </c>
      <c r="I18" s="43">
        <v>8819</v>
      </c>
      <c r="J18" s="43">
        <v>12466</v>
      </c>
      <c r="K18" s="43">
        <v>13084</v>
      </c>
      <c r="L18" s="43">
        <v>10850</v>
      </c>
      <c r="M18" s="43">
        <v>12199</v>
      </c>
      <c r="N18" s="43">
        <v>12527</v>
      </c>
      <c r="O18" s="44">
        <f t="shared" si="0"/>
        <v>122084</v>
      </c>
      <c r="P18" s="45"/>
      <c r="Q18" s="46">
        <f t="shared" si="1"/>
        <v>0</v>
      </c>
    </row>
    <row r="19" spans="1:17" ht="18.95" customHeight="1" x14ac:dyDescent="0.3">
      <c r="A19" s="40">
        <v>14</v>
      </c>
      <c r="B19" s="41" t="s">
        <v>46</v>
      </c>
      <c r="C19" s="42">
        <v>2622</v>
      </c>
      <c r="D19" s="43">
        <v>2721</v>
      </c>
      <c r="E19" s="43">
        <v>2420</v>
      </c>
      <c r="F19" s="43">
        <v>2778</v>
      </c>
      <c r="G19" s="43">
        <v>2709</v>
      </c>
      <c r="H19" s="43">
        <v>2723</v>
      </c>
      <c r="I19" s="43">
        <v>2920</v>
      </c>
      <c r="J19" s="43">
        <v>2937</v>
      </c>
      <c r="K19" s="43">
        <v>2987</v>
      </c>
      <c r="L19" s="43">
        <v>2492</v>
      </c>
      <c r="M19" s="43">
        <v>2846</v>
      </c>
      <c r="N19" s="43">
        <v>2814</v>
      </c>
      <c r="O19" s="44">
        <f t="shared" si="0"/>
        <v>32969</v>
      </c>
      <c r="P19" s="45"/>
      <c r="Q19" s="46">
        <f t="shared" si="1"/>
        <v>0</v>
      </c>
    </row>
    <row r="20" spans="1:17" ht="18.95" customHeight="1" x14ac:dyDescent="0.3">
      <c r="A20" s="40">
        <v>15</v>
      </c>
      <c r="B20" s="41" t="s">
        <v>47</v>
      </c>
      <c r="C20" s="42">
        <v>3808</v>
      </c>
      <c r="D20" s="43">
        <v>3512</v>
      </c>
      <c r="E20" s="43">
        <v>3548</v>
      </c>
      <c r="F20" s="43">
        <v>4243</v>
      </c>
      <c r="G20" s="43">
        <v>3863</v>
      </c>
      <c r="H20" s="43">
        <v>4077</v>
      </c>
      <c r="I20" s="43">
        <v>4094</v>
      </c>
      <c r="J20" s="43">
        <v>2384</v>
      </c>
      <c r="K20" s="43">
        <v>3257</v>
      </c>
      <c r="L20" s="43">
        <v>2665</v>
      </c>
      <c r="M20" s="43">
        <v>3073</v>
      </c>
      <c r="N20" s="43">
        <v>3050</v>
      </c>
      <c r="O20" s="44">
        <f t="shared" si="0"/>
        <v>41574</v>
      </c>
      <c r="P20" s="45"/>
      <c r="Q20" s="46">
        <f t="shared" si="1"/>
        <v>0</v>
      </c>
    </row>
    <row r="21" spans="1:17" ht="18.95" customHeight="1" x14ac:dyDescent="0.3">
      <c r="A21" s="40">
        <v>16</v>
      </c>
      <c r="B21" s="41" t="s">
        <v>48</v>
      </c>
      <c r="C21" s="42">
        <v>3302</v>
      </c>
      <c r="D21" s="43">
        <v>2983</v>
      </c>
      <c r="E21" s="43">
        <v>3134</v>
      </c>
      <c r="F21" s="43">
        <v>3566</v>
      </c>
      <c r="G21" s="43">
        <v>3308</v>
      </c>
      <c r="H21" s="43">
        <v>3362</v>
      </c>
      <c r="I21" s="43">
        <v>3449</v>
      </c>
      <c r="J21" s="43">
        <v>2173</v>
      </c>
      <c r="K21" s="43">
        <v>2863</v>
      </c>
      <c r="L21" s="43">
        <v>2475</v>
      </c>
      <c r="M21" s="43">
        <v>2746</v>
      </c>
      <c r="N21" s="43">
        <v>2598</v>
      </c>
      <c r="O21" s="44">
        <f t="shared" si="0"/>
        <v>35959</v>
      </c>
      <c r="P21" s="45"/>
      <c r="Q21" s="46">
        <f t="shared" si="1"/>
        <v>0</v>
      </c>
    </row>
    <row r="22" spans="1:17" ht="18.95" customHeight="1" x14ac:dyDescent="0.3">
      <c r="A22" s="40">
        <v>17</v>
      </c>
      <c r="B22" s="41" t="s">
        <v>49</v>
      </c>
      <c r="C22" s="42">
        <v>4739</v>
      </c>
      <c r="D22" s="43">
        <v>4907</v>
      </c>
      <c r="E22" s="43">
        <v>4529</v>
      </c>
      <c r="F22" s="43">
        <v>4782</v>
      </c>
      <c r="G22" s="43">
        <v>4789</v>
      </c>
      <c r="H22" s="43">
        <v>4934</v>
      </c>
      <c r="I22" s="43">
        <v>4973</v>
      </c>
      <c r="J22" s="43">
        <v>4485</v>
      </c>
      <c r="K22" s="43">
        <v>4969</v>
      </c>
      <c r="L22" s="43">
        <v>3910</v>
      </c>
      <c r="M22" s="43">
        <v>5563</v>
      </c>
      <c r="N22" s="43">
        <v>5298</v>
      </c>
      <c r="O22" s="44">
        <f t="shared" si="0"/>
        <v>57878</v>
      </c>
      <c r="P22" s="45"/>
      <c r="Q22" s="46">
        <f t="shared" si="1"/>
        <v>0</v>
      </c>
    </row>
    <row r="23" spans="1:17" ht="18.95" customHeight="1" x14ac:dyDescent="0.3">
      <c r="A23" s="40">
        <v>18</v>
      </c>
      <c r="B23" s="41" t="s">
        <v>50</v>
      </c>
      <c r="C23" s="42">
        <v>351</v>
      </c>
      <c r="D23" s="43">
        <v>380</v>
      </c>
      <c r="E23" s="43">
        <v>298</v>
      </c>
      <c r="F23" s="43">
        <v>333</v>
      </c>
      <c r="G23" s="43">
        <v>371</v>
      </c>
      <c r="H23" s="43">
        <v>456</v>
      </c>
      <c r="I23" s="43">
        <v>207</v>
      </c>
      <c r="J23" s="43">
        <v>128</v>
      </c>
      <c r="K23" s="43">
        <v>125</v>
      </c>
      <c r="L23" s="43">
        <v>86</v>
      </c>
      <c r="M23" s="43">
        <v>193</v>
      </c>
      <c r="N23" s="43">
        <v>284</v>
      </c>
      <c r="O23" s="44">
        <f t="shared" si="0"/>
        <v>3212</v>
      </c>
      <c r="P23" s="45"/>
      <c r="Q23" s="46">
        <f t="shared" si="1"/>
        <v>0</v>
      </c>
    </row>
    <row r="24" spans="1:17" ht="18.95" customHeight="1" x14ac:dyDescent="0.25">
      <c r="A24" s="40">
        <v>19</v>
      </c>
      <c r="B24" s="47" t="s">
        <v>51</v>
      </c>
      <c r="C24" s="42">
        <v>6780</v>
      </c>
      <c r="D24" s="43">
        <v>6552</v>
      </c>
      <c r="E24" s="43">
        <v>6755</v>
      </c>
      <c r="F24" s="43">
        <v>6686</v>
      </c>
      <c r="G24" s="43">
        <v>6433</v>
      </c>
      <c r="H24" s="43">
        <v>6441</v>
      </c>
      <c r="I24" s="43">
        <v>6219</v>
      </c>
      <c r="J24" s="43">
        <v>5824</v>
      </c>
      <c r="K24" s="43">
        <v>6710</v>
      </c>
      <c r="L24" s="43">
        <v>5170</v>
      </c>
      <c r="M24" s="43">
        <v>7112</v>
      </c>
      <c r="N24" s="43">
        <v>7887</v>
      </c>
      <c r="O24" s="44">
        <f>SUM(C24:N24)</f>
        <v>78569</v>
      </c>
      <c r="P24" s="45"/>
      <c r="Q24" s="46">
        <f t="shared" si="1"/>
        <v>0</v>
      </c>
    </row>
    <row r="25" spans="1:17" ht="18.95" customHeight="1" x14ac:dyDescent="0.25">
      <c r="A25" s="40">
        <v>20</v>
      </c>
      <c r="B25" s="47" t="s">
        <v>52</v>
      </c>
      <c r="C25" s="42">
        <v>29</v>
      </c>
      <c r="D25" s="43">
        <v>37</v>
      </c>
      <c r="E25" s="43">
        <v>43</v>
      </c>
      <c r="F25" s="43">
        <v>63</v>
      </c>
      <c r="G25" s="43">
        <v>36</v>
      </c>
      <c r="H25" s="43">
        <v>45</v>
      </c>
      <c r="I25" s="43">
        <v>43</v>
      </c>
      <c r="J25" s="43">
        <v>31</v>
      </c>
      <c r="K25" s="43">
        <v>33</v>
      </c>
      <c r="L25" s="43">
        <v>32</v>
      </c>
      <c r="M25" s="43">
        <v>41</v>
      </c>
      <c r="N25" s="43">
        <v>38</v>
      </c>
      <c r="O25" s="44">
        <f t="shared" si="0"/>
        <v>471</v>
      </c>
      <c r="P25" s="45"/>
      <c r="Q25" s="46">
        <f t="shared" si="1"/>
        <v>0</v>
      </c>
    </row>
    <row r="26" spans="1:17" ht="18.95" customHeight="1" x14ac:dyDescent="0.25">
      <c r="A26" s="40">
        <v>21</v>
      </c>
      <c r="B26" s="47" t="s">
        <v>53</v>
      </c>
      <c r="C26" s="42">
        <v>494</v>
      </c>
      <c r="D26" s="43">
        <v>540</v>
      </c>
      <c r="E26" s="43">
        <v>450</v>
      </c>
      <c r="F26" s="43">
        <v>432</v>
      </c>
      <c r="G26" s="43">
        <v>464</v>
      </c>
      <c r="H26" s="43">
        <v>459</v>
      </c>
      <c r="I26" s="43">
        <v>481</v>
      </c>
      <c r="J26" s="43">
        <v>488</v>
      </c>
      <c r="K26" s="43">
        <v>452</v>
      </c>
      <c r="L26" s="43">
        <v>400</v>
      </c>
      <c r="M26" s="43">
        <v>389</v>
      </c>
      <c r="N26" s="43">
        <v>424</v>
      </c>
      <c r="O26" s="44">
        <f t="shared" si="0"/>
        <v>5473</v>
      </c>
      <c r="P26" s="45"/>
      <c r="Q26" s="46">
        <f t="shared" si="1"/>
        <v>0</v>
      </c>
    </row>
    <row r="27" spans="1:17" ht="18.95" customHeight="1" x14ac:dyDescent="0.25">
      <c r="A27" s="40">
        <v>22</v>
      </c>
      <c r="B27" s="47" t="s">
        <v>54</v>
      </c>
      <c r="C27" s="42">
        <v>3856</v>
      </c>
      <c r="D27" s="43">
        <v>4007</v>
      </c>
      <c r="E27" s="43">
        <v>3536</v>
      </c>
      <c r="F27" s="43">
        <v>3627</v>
      </c>
      <c r="G27" s="43">
        <v>3579</v>
      </c>
      <c r="H27" s="43">
        <v>3589</v>
      </c>
      <c r="I27" s="43">
        <v>3711</v>
      </c>
      <c r="J27" s="43">
        <v>3948</v>
      </c>
      <c r="K27" s="43">
        <v>4000</v>
      </c>
      <c r="L27" s="43">
        <v>3170</v>
      </c>
      <c r="M27" s="43">
        <v>3769</v>
      </c>
      <c r="N27" s="43">
        <v>3452</v>
      </c>
      <c r="O27" s="44">
        <f t="shared" si="0"/>
        <v>44244</v>
      </c>
      <c r="P27" s="45"/>
      <c r="Q27" s="46">
        <f t="shared" si="1"/>
        <v>0</v>
      </c>
    </row>
    <row r="28" spans="1:17" ht="18.95" customHeight="1" x14ac:dyDescent="0.25">
      <c r="A28" s="40">
        <v>23</v>
      </c>
      <c r="B28" s="47" t="s">
        <v>55</v>
      </c>
      <c r="C28" s="42">
        <v>1784</v>
      </c>
      <c r="D28" s="43">
        <v>1856</v>
      </c>
      <c r="E28" s="43">
        <v>1853</v>
      </c>
      <c r="F28" s="43">
        <v>1672</v>
      </c>
      <c r="G28" s="43">
        <v>1761</v>
      </c>
      <c r="H28" s="43">
        <v>1558</v>
      </c>
      <c r="I28" s="43">
        <v>1676</v>
      </c>
      <c r="J28" s="43">
        <v>1628</v>
      </c>
      <c r="K28" s="43">
        <v>1703</v>
      </c>
      <c r="L28" s="43">
        <v>1417</v>
      </c>
      <c r="M28" s="43">
        <v>1749</v>
      </c>
      <c r="N28" s="43">
        <v>1818</v>
      </c>
      <c r="O28" s="44">
        <f t="shared" si="0"/>
        <v>20475</v>
      </c>
      <c r="P28" s="45"/>
      <c r="Q28" s="46">
        <f t="shared" si="1"/>
        <v>0</v>
      </c>
    </row>
    <row r="29" spans="1:17" ht="18.95" customHeight="1" x14ac:dyDescent="0.3">
      <c r="A29" s="40">
        <v>24</v>
      </c>
      <c r="B29" s="48" t="s">
        <v>56</v>
      </c>
      <c r="C29" s="42">
        <v>864</v>
      </c>
      <c r="D29" s="43">
        <v>958</v>
      </c>
      <c r="E29" s="43">
        <v>785</v>
      </c>
      <c r="F29" s="43">
        <v>830</v>
      </c>
      <c r="G29" s="43">
        <v>835</v>
      </c>
      <c r="H29" s="43">
        <v>823</v>
      </c>
      <c r="I29" s="43">
        <v>798</v>
      </c>
      <c r="J29" s="43">
        <v>909</v>
      </c>
      <c r="K29" s="43">
        <v>945</v>
      </c>
      <c r="L29" s="43">
        <v>857</v>
      </c>
      <c r="M29" s="43">
        <v>924</v>
      </c>
      <c r="N29" s="43">
        <v>816</v>
      </c>
      <c r="O29" s="44">
        <f t="shared" si="0"/>
        <v>10344</v>
      </c>
      <c r="P29" s="45"/>
      <c r="Q29" s="46">
        <f t="shared" si="1"/>
        <v>0</v>
      </c>
    </row>
    <row r="30" spans="1:17" ht="18.95" customHeight="1" x14ac:dyDescent="0.3">
      <c r="A30" s="49">
        <v>25</v>
      </c>
      <c r="B30" s="50" t="s">
        <v>57</v>
      </c>
      <c r="C30" s="51">
        <v>179</v>
      </c>
      <c r="D30" s="52">
        <v>204</v>
      </c>
      <c r="E30" s="52">
        <v>153</v>
      </c>
      <c r="F30" s="52">
        <v>169</v>
      </c>
      <c r="G30" s="52">
        <v>146</v>
      </c>
      <c r="H30" s="52">
        <v>149</v>
      </c>
      <c r="I30" s="52">
        <v>156</v>
      </c>
      <c r="J30" s="52">
        <v>129</v>
      </c>
      <c r="K30" s="52">
        <v>148</v>
      </c>
      <c r="L30" s="52">
        <v>191</v>
      </c>
      <c r="M30" s="52">
        <v>173</v>
      </c>
      <c r="N30" s="52">
        <v>135</v>
      </c>
      <c r="O30" s="53">
        <f t="shared" si="0"/>
        <v>1932</v>
      </c>
      <c r="P30" s="54"/>
      <c r="Q30" s="55">
        <f t="shared" si="1"/>
        <v>0</v>
      </c>
    </row>
    <row r="31" spans="1:17" ht="18.95" customHeight="1" thickBot="1" x14ac:dyDescent="0.35">
      <c r="A31" s="67" t="s">
        <v>2</v>
      </c>
      <c r="B31" s="68"/>
      <c r="C31" s="56">
        <f t="shared" ref="C31:Q31" si="2">SUM(C6:C30)</f>
        <v>94156</v>
      </c>
      <c r="D31" s="56">
        <f t="shared" si="2"/>
        <v>98217</v>
      </c>
      <c r="E31" s="56">
        <f t="shared" si="2"/>
        <v>88686</v>
      </c>
      <c r="F31" s="56">
        <f t="shared" si="2"/>
        <v>97254</v>
      </c>
      <c r="G31" s="56">
        <f t="shared" si="2"/>
        <v>93895</v>
      </c>
      <c r="H31" s="56">
        <f t="shared" si="2"/>
        <v>98171</v>
      </c>
      <c r="I31" s="56">
        <f t="shared" si="2"/>
        <v>97790</v>
      </c>
      <c r="J31" s="56">
        <f t="shared" si="2"/>
        <v>96927</v>
      </c>
      <c r="K31" s="56">
        <f t="shared" si="2"/>
        <v>104523</v>
      </c>
      <c r="L31" s="56">
        <f t="shared" si="2"/>
        <v>84722</v>
      </c>
      <c r="M31" s="56">
        <f t="shared" si="2"/>
        <v>103795</v>
      </c>
      <c r="N31" s="56">
        <f t="shared" si="2"/>
        <v>104237</v>
      </c>
      <c r="O31" s="56">
        <f t="shared" si="2"/>
        <v>1162373</v>
      </c>
      <c r="P31" s="57">
        <f t="shared" si="2"/>
        <v>0</v>
      </c>
      <c r="Q31" s="57">
        <f t="shared" si="2"/>
        <v>0</v>
      </c>
    </row>
  </sheetData>
  <mergeCells count="2">
    <mergeCell ref="A31:B31"/>
    <mergeCell ref="A1:Q1"/>
  </mergeCells>
  <phoneticPr fontId="3" type="noConversion"/>
  <pageMargins left="0.23622047244094491" right="0.19685039370078741" top="0.74803149606299213" bottom="0.74803149606299213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입찰내역서</vt:lpstr>
      <vt:lpstr>강남</vt:lpstr>
      <vt:lpstr>강남!Print_Area</vt:lpstr>
      <vt:lpstr>입찰내역서!Print_Area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문서</dc:creator>
  <cp:lastModifiedBy>진용 신</cp:lastModifiedBy>
  <cp:lastPrinted>2026-07-14T01:24:11Z</cp:lastPrinted>
  <dcterms:created xsi:type="dcterms:W3CDTF">2020-07-17T10:14:50Z</dcterms:created>
  <dcterms:modified xsi:type="dcterms:W3CDTF">2026-07-15T08:06:08Z</dcterms:modified>
</cp:coreProperties>
</file>